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E36"/>
  <c r="F36"/>
  <c r="G36"/>
  <c r="H36"/>
  <c r="I36"/>
  <c r="I37" s="1"/>
  <c r="J36"/>
  <c r="K36"/>
  <c r="K37" s="1"/>
  <c r="L36"/>
  <c r="M36"/>
  <c r="M37" s="1"/>
  <c r="N36"/>
  <c r="J37"/>
  <c r="L37"/>
  <c r="N37"/>
  <c r="D34"/>
  <c r="E34"/>
  <c r="F34"/>
  <c r="G34"/>
  <c r="H34"/>
  <c r="I34"/>
  <c r="J34"/>
  <c r="K34"/>
  <c r="L34"/>
  <c r="M34"/>
  <c r="N34"/>
  <c r="C34"/>
  <c r="F37" l="1"/>
  <c r="H37"/>
  <c r="D37"/>
  <c r="G37"/>
  <c r="E37"/>
  <c r="C36"/>
  <c r="A20"/>
  <c r="A11"/>
  <c r="A12" s="1"/>
  <c r="A13" s="1"/>
  <c r="A14" s="1"/>
  <c r="A15" s="1"/>
  <c r="A16" s="1"/>
  <c r="A17" s="1"/>
  <c r="A18" s="1"/>
  <c r="C37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0" l="1"/>
  <c r="B4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<sst xmlns="http://schemas.openxmlformats.org/spreadsheetml/2006/main" count="44" uniqueCount="44">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</sst>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1"/>
  <sheetViews>
    <sheetView tabSelected="1" topLeftCell="A16" workbookViewId="0">
      <selection activeCell="O16" sqref="O16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38</v>
      </c>
      <c r="C5" s="27" t="s">
        <v>28</v>
      </c>
      <c r="D5" s="27" t="s">
        <v>29</v>
      </c>
      <c r="E5" s="32" t="s">
        <v>42</v>
      </c>
      <c r="F5" s="32" t="s">
        <v>43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28682.87</v>
      </c>
      <c r="H8" s="16">
        <v>22816.070000000011</v>
      </c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37531.279999999999</v>
      </c>
      <c r="H9" s="16">
        <v>29771.15</v>
      </c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91600.04</v>
      </c>
      <c r="H10" s="16">
        <v>64697.499999999993</v>
      </c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47083.48</v>
      </c>
      <c r="H11" s="16">
        <v>37348.290000000008</v>
      </c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31918.410000000003</v>
      </c>
      <c r="H12" s="16">
        <v>23767.179999999978</v>
      </c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22313.77</v>
      </c>
      <c r="H13" s="16">
        <v>17742.129999999997</v>
      </c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99458.48</v>
      </c>
      <c r="H14" s="16">
        <v>78945.950000000012</v>
      </c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42869.53</v>
      </c>
      <c r="H15" s="16">
        <v>34051.199999999997</v>
      </c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73666.679999999993</v>
      </c>
      <c r="H16" s="16">
        <v>58435.019999999982</v>
      </c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28180.58</v>
      </c>
      <c r="H17" s="16">
        <v>22353.850000000006</v>
      </c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26866.46</v>
      </c>
      <c r="H18" s="16">
        <v>21311.440000000002</v>
      </c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80105.98</v>
      </c>
      <c r="H19" s="16">
        <v>63189.250000000022</v>
      </c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25336.240000000002</v>
      </c>
      <c r="H20" s="16">
        <v>20097.619999999995</v>
      </c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60011.5</v>
      </c>
      <c r="H21" s="16">
        <v>47694.390000000014</v>
      </c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67896.23</v>
      </c>
      <c r="H22" s="16">
        <v>53908.389999999992</v>
      </c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36012.74</v>
      </c>
      <c r="H23" s="16">
        <v>28566.600000000009</v>
      </c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26790.54</v>
      </c>
      <c r="H24" s="16">
        <v>21251.200000000004</v>
      </c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44195.33</v>
      </c>
      <c r="H25" s="16">
        <v>35057.319999999985</v>
      </c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44877.98</v>
      </c>
      <c r="H26" s="16">
        <v>35403.81</v>
      </c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29544.35</v>
      </c>
      <c r="H27" s="16">
        <v>23435.629999999997</v>
      </c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52780.92</v>
      </c>
      <c r="H28" s="16">
        <v>41977.05999999999</v>
      </c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33664.85</v>
      </c>
      <c r="H29" s="16">
        <v>26704.159999999993</v>
      </c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34771.629999999997</v>
      </c>
      <c r="H30" s="16">
        <v>27627.660000000003</v>
      </c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29015.78</v>
      </c>
      <c r="H31" s="16">
        <v>23016.350000000002</v>
      </c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29848.06</v>
      </c>
      <c r="H32" s="16">
        <v>23795.010000000006</v>
      </c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15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42110.29</v>
      </c>
      <c r="H33" s="16">
        <v>33530.889999999978</v>
      </c>
      <c r="I33" s="16"/>
      <c r="J33" s="16"/>
      <c r="K33" s="16"/>
      <c r="L33" s="16"/>
      <c r="M33" s="16"/>
      <c r="N33" s="16"/>
    </row>
    <row r="34" spans="1:14" s="14" customFormat="1">
      <c r="A34" s="25" t="s">
        <v>24</v>
      </c>
      <c r="B34" s="25"/>
      <c r="C34" s="9">
        <f>SUM(C8:C33)</f>
        <v>928646</v>
      </c>
      <c r="D34" s="9">
        <f t="shared" ref="D34:N34" si="2">SUM(D8:D33)</f>
        <v>1095058.75</v>
      </c>
      <c r="E34" s="9">
        <f t="shared" si="2"/>
        <v>1029557.85</v>
      </c>
      <c r="F34" s="9">
        <f t="shared" si="2"/>
        <v>1094361.5</v>
      </c>
      <c r="G34" s="9">
        <f t="shared" si="2"/>
        <v>1167134</v>
      </c>
      <c r="H34" s="9">
        <f t="shared" si="2"/>
        <v>916495.11999999988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</row>
    <row r="35" spans="1:14" s="14" customFormat="1">
      <c r="A35" s="12">
        <v>1</v>
      </c>
      <c r="B35" s="10" t="s">
        <v>25</v>
      </c>
      <c r="C35" s="6">
        <v>112765</v>
      </c>
      <c r="D35" s="6">
        <v>122518</v>
      </c>
      <c r="E35" s="6">
        <v>109261.79</v>
      </c>
      <c r="F35" s="6">
        <v>123488</v>
      </c>
      <c r="G35" s="6">
        <v>123500</v>
      </c>
      <c r="H35" s="6">
        <v>98050.23</v>
      </c>
      <c r="I35" s="6"/>
      <c r="J35" s="6"/>
      <c r="K35" s="6"/>
      <c r="L35" s="6"/>
      <c r="M35" s="6"/>
      <c r="N35" s="6"/>
    </row>
    <row r="36" spans="1:14" s="14" customFormat="1">
      <c r="A36" s="25" t="s">
        <v>26</v>
      </c>
      <c r="B36" s="25"/>
      <c r="C36" s="9">
        <f>SUM(C35)</f>
        <v>112765</v>
      </c>
      <c r="D36" s="9">
        <f t="shared" ref="D36:N36" si="3">SUM(D35)</f>
        <v>122518</v>
      </c>
      <c r="E36" s="9">
        <f t="shared" si="3"/>
        <v>109261.79</v>
      </c>
      <c r="F36" s="9">
        <f t="shared" si="3"/>
        <v>123488</v>
      </c>
      <c r="G36" s="9">
        <f t="shared" si="3"/>
        <v>123500</v>
      </c>
      <c r="H36" s="9">
        <f t="shared" si="3"/>
        <v>98050.23</v>
      </c>
      <c r="I36" s="9">
        <f t="shared" si="3"/>
        <v>0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</row>
    <row r="37" spans="1:14" s="14" customFormat="1">
      <c r="A37" s="26" t="s">
        <v>27</v>
      </c>
      <c r="B37" s="26"/>
      <c r="C37" s="11">
        <f>+C34+C36</f>
        <v>1041411</v>
      </c>
      <c r="D37" s="11">
        <f t="shared" ref="D37:N37" si="4">+D34+D36</f>
        <v>1217576.75</v>
      </c>
      <c r="E37" s="11">
        <f t="shared" si="4"/>
        <v>1138819.6399999999</v>
      </c>
      <c r="F37" s="11">
        <f t="shared" si="4"/>
        <v>1217849.5</v>
      </c>
      <c r="G37" s="11">
        <f t="shared" si="4"/>
        <v>1290634</v>
      </c>
      <c r="H37" s="11">
        <f t="shared" si="4"/>
        <v>1014545.3499999999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1">
        <f t="shared" si="4"/>
        <v>0</v>
      </c>
      <c r="N37" s="11">
        <f t="shared" si="4"/>
        <v>0</v>
      </c>
    </row>
    <row r="39" spans="1:14">
      <c r="B39" s="13">
        <v>7200000</v>
      </c>
    </row>
    <row r="40" spans="1:14">
      <c r="B40" s="13">
        <f>SUM(C37:N37)</f>
        <v>6920836.2399999993</v>
      </c>
    </row>
    <row r="41" spans="1:14">
      <c r="B41" s="13">
        <f>+B39-B40</f>
        <v>279163.76000000071</v>
      </c>
    </row>
  </sheetData>
  <mergeCells count="17">
    <mergeCell ref="G5:G6"/>
    <mergeCell ref="A34:B34"/>
    <mergeCell ref="A36:B36"/>
    <mergeCell ref="A37:B37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2024-05-21T06:37:25Z</dcterms:modified>
</cp:coreProperties>
</file>